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2"/>
  </bookViews>
  <sheets>
    <sheet name="січ(тимч.)" sheetId="1" r:id="rId1"/>
    <sheet name="лютий(тимч.)" sheetId="2" r:id="rId2"/>
    <sheet name="лютий" sheetId="3" r:id="rId3"/>
  </sheets>
  <definedNames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<sst xmlns="http://schemas.openxmlformats.org/spreadsheetml/2006/main" count="312" uniqueCount="55">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</sst>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U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1" sqref="N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9.1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126735.9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62035.79999999995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263362.6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4598.8</v>
      </c>
      <c r="T9" s="68">
        <f t="shared" si="0"/>
        <v>32024.6</v>
      </c>
      <c r="U9" s="68">
        <f t="shared" si="0"/>
        <v>16639.699999999986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186526.1</v>
      </c>
      <c r="AG9" s="95">
        <f>AG10+AG15+AG24+AG33+AG47+AG52+AG54+AG61+AG62+AG71+AG72+AG76+AG88+AG81+AG83+AG82+AG69+AG89+AG91+AG90+AG70+AG40+AG92</f>
        <v>90236.00000000001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15978.3</v>
      </c>
      <c r="AG10" s="88">
        <f>B10+C10-AF10</f>
        <v>4951.799999999999</v>
      </c>
      <c r="AI10" s="6"/>
    </row>
    <row r="11" spans="1:35" ht="15.75">
      <c r="A11" s="3" t="s">
        <v>5</v>
      </c>
      <c r="B11" s="22">
        <v>18725.4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15311.7</v>
      </c>
      <c r="AG11" s="88">
        <f>B11+C11-AF11</f>
        <v>3473.100000000002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68.7</v>
      </c>
      <c r="AG12" s="88">
        <f>B12+C12-AF12</f>
        <v>639.9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1419.4999999999986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597.8999999999996</v>
      </c>
      <c r="AG14" s="88">
        <f>AG10-AG11-AG12-AG13</f>
        <v>838.7999999999971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79953.2</v>
      </c>
      <c r="AG15" s="88">
        <f aca="true" t="shared" si="3" ref="AG15:AG31">B15+C15-AF15</f>
        <v>30859.800000000003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9">
        <f t="shared" si="3"/>
        <v>12189.099999999991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88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480.4</v>
      </c>
      <c r="U19" s="72">
        <v>382.5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4372.9</v>
      </c>
      <c r="AG19" s="88">
        <f t="shared" si="3"/>
        <v>3448.1000000000004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14074.699999999999</v>
      </c>
      <c r="AG20" s="88">
        <f t="shared" si="3"/>
        <v>21324.5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827.4000000000001</v>
      </c>
      <c r="AG21" s="88">
        <f t="shared" si="3"/>
        <v>399.5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266.0999999999998</v>
      </c>
      <c r="U23" s="67">
        <f t="shared" si="4"/>
        <v>4.19999999999709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1043.2999999999943</v>
      </c>
      <c r="AG23" s="88">
        <f t="shared" si="3"/>
        <v>3538.7000000000103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9247.5+5793.8</f>
        <v>15041.3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31310.699999999997</v>
      </c>
      <c r="AG24" s="88">
        <f t="shared" si="3"/>
        <v>7848.600000000006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9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15041.3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31310.699999999997</v>
      </c>
      <c r="AG32" s="88">
        <f>AG24-AG30</f>
        <v>7757.700000000006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88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88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88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88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88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88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>
        <v>1879.3</v>
      </c>
      <c r="S47" s="80">
        <f>351.3</f>
        <v>351.3</v>
      </c>
      <c r="T47" s="80">
        <v>97.1</v>
      </c>
      <c r="U47" s="79">
        <v>16.6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4868.100000000001</v>
      </c>
      <c r="AG47" s="88">
        <f>B47+C47-AF47</f>
        <v>2614.0999999999985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>
        <v>1879.3</v>
      </c>
      <c r="S49" s="72">
        <f>114.9+217.3</f>
        <v>332.20000000000005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4775.2</v>
      </c>
      <c r="AG49" s="88">
        <f>B49+C49-AF49</f>
        <v>1526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92.89999999999995</v>
      </c>
      <c r="AG51" s="88">
        <f>AG47-AG49-AG48</f>
        <v>1088.0999999999985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2883.3</v>
      </c>
      <c r="AG52" s="88">
        <f aca="true" t="shared" si="11" ref="AG52:AG59">B52+C52-AF52</f>
        <v>2888.0999999999995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88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1914.1000000000001</v>
      </c>
      <c r="AG54" s="88">
        <f t="shared" si="11"/>
        <v>732.2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88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88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628.2</v>
      </c>
      <c r="AG60" s="88">
        <f>AG54-AG55-AG57-AG59-AG56-AG58</f>
        <v>318.30000000000024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88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3150.6</v>
      </c>
      <c r="AG62" s="88">
        <f t="shared" si="14"/>
        <v>2122.1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88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70.2</v>
      </c>
      <c r="AG65" s="88">
        <f t="shared" si="14"/>
        <v>331.8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88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88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88">
        <f>AG62-AG63-AG66-AG67-AG65-AG64</f>
        <v>883.2999999999997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90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2685.4</v>
      </c>
      <c r="C72" s="22">
        <v>95.7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1312</v>
      </c>
      <c r="AG72" s="90">
        <f t="shared" si="16"/>
        <v>1469.1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90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90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90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90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90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>
        <v>192.1</v>
      </c>
      <c r="R89" s="67"/>
      <c r="S89" s="72"/>
      <c r="T89" s="72">
        <v>9596.6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15772.900000000001</v>
      </c>
      <c r="AG89" s="88">
        <f t="shared" si="16"/>
        <v>2204.5999999999985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88">
        <f t="shared" si="16"/>
        <v>1886.7999999999997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21269.399999999998</v>
      </c>
      <c r="AG92" s="88">
        <f t="shared" si="16"/>
        <v>29196.2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263362.6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4598.8</v>
      </c>
      <c r="T94" s="82">
        <f t="shared" si="17"/>
        <v>32024.6</v>
      </c>
      <c r="U94" s="82">
        <f t="shared" si="17"/>
        <v>16639.699999999986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186526.1</v>
      </c>
      <c r="AG94" s="83">
        <f>AG10+AG15+AG24+AG33+AG47+AG52+AG54+AG61+AG62+AG69+AG71+AG72+AG76+AG81+AG82+AG83+AG88+AG89+AG90+AG91+AG70+AG40+AG92</f>
        <v>90236.00000000001</v>
      </c>
    </row>
    <row r="95" spans="1:33" ht="15.75">
      <c r="A95" s="3" t="s">
        <v>5</v>
      </c>
      <c r="B95" s="22">
        <f aca="true" t="shared" si="18" ref="B95:AD95">B11+B17+B26+B34+B55+B63+B73+B41+B77+B48</f>
        <v>85942.90000000001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79844.8</v>
      </c>
      <c r="AG95" s="71">
        <f>B95+C95-AF95</f>
        <v>6469.100000000006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15595.899999999998</v>
      </c>
      <c r="AG96" s="71">
        <f>B96+C96-AF96</f>
        <v>24152.900000000005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480.4</v>
      </c>
      <c r="U98" s="67">
        <f t="shared" si="21"/>
        <v>390.3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4451.4</v>
      </c>
      <c r="AG98" s="71">
        <f>B98+C98-AF98</f>
        <v>3782.3999999999996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380.20000000000005</v>
      </c>
      <c r="T99" s="67">
        <f t="shared" si="22"/>
        <v>796.3000000000001</v>
      </c>
      <c r="U99" s="67">
        <f t="shared" si="22"/>
        <v>21.7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5885.3</v>
      </c>
      <c r="AG99" s="71">
        <f>B99+C99-AF99</f>
        <v>2402.2</v>
      </c>
    </row>
    <row r="100" spans="1:33" ht="12.75">
      <c r="A100" s="1" t="s">
        <v>35</v>
      </c>
      <c r="B100" s="2">
        <f aca="true" t="shared" si="24" ref="B100:AD100">B94-B95-B96-B97-B98-B99</f>
        <v>122439.49999999997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</v>
      </c>
      <c r="T100" s="84">
        <f t="shared" si="24"/>
        <v>25704.999999999996</v>
      </c>
      <c r="U100" s="84">
        <f t="shared" si="24"/>
        <v>-28540.00000000002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80732.40000000001</v>
      </c>
      <c r="AG100" s="84">
        <f>AG94-AG95-AG96-AG97-AG98-AG99</f>
        <v>53429.4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2019-02-22T09:59:31Z</cp:lastPrinted>
  <dcterms:created xsi:type="dcterms:W3CDTF">2002-11-05T08:53:00Z</dcterms:created>
  <dcterms:modified xsi:type="dcterms:W3CDTF">2019-02-26T13:51:52Z</dcterms:modified>
  <cp:category/>
  <cp:version/>
  <cp:contentType/>
  <cp:contentStatus/>
</cp:coreProperties>
</file>